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600" yWindow="-165" windowWidth="16500" windowHeight="12840"/>
  </bookViews>
  <sheets>
    <sheet name="Лист" sheetId="2" r:id="rId1"/>
  </sheets>
  <definedNames>
    <definedName name="_xlnm._FilterDatabase" localSheetId="0" hidden="1">Лист!$A$5:$I$19</definedName>
    <definedName name="_xlnm.Print_Titles" localSheetId="0">Лист!$3:$5</definedName>
  </definedNames>
  <calcPr calcId="145621" iterateDelta="1E-4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6" i="2"/>
  <c r="G20" i="2" l="1"/>
  <c r="H20" i="2" l="1"/>
  <c r="I20" i="2"/>
</calcChain>
</file>

<file path=xl/sharedStrings.xml><?xml version="1.0" encoding="utf-8"?>
<sst xmlns="http://schemas.openxmlformats.org/spreadsheetml/2006/main" count="98" uniqueCount="63">
  <si>
    <t>Стоимость ремонта, руб</t>
  </si>
  <si>
    <t>Протяженность ремонта, км.</t>
  </si>
  <si>
    <t>Площадь ремонта дорожного покрытия, кв.м.</t>
  </si>
  <si>
    <t>Существующий тип покрытия</t>
  </si>
  <si>
    <t>GPSкоординаты конца</t>
  </si>
  <si>
    <t>GPSкоординаты начала</t>
  </si>
  <si>
    <t>Наименование объекта (адрес)</t>
  </si>
  <si>
    <t>Муниципальное образование</t>
  </si>
  <si>
    <t>№ п/п</t>
  </si>
  <si>
    <t>Итого:</t>
  </si>
  <si>
    <t>Адресный перечень ремонта автомобильных дорог общего пользования Коломенского городского округа</t>
  </si>
  <si>
    <t>Коломенский ГО</t>
  </si>
  <si>
    <t>переходное</t>
  </si>
  <si>
    <t>усовершенствованное/переходное</t>
  </si>
  <si>
    <t>55.130075, 38.589052</t>
  </si>
  <si>
    <t>55.131913, 38.590854</t>
  </si>
  <si>
    <t>55.135773, 38.455571</t>
  </si>
  <si>
    <t>55.123700, 38.451322</t>
  </si>
  <si>
    <t>55.063456, 39.020343</t>
  </si>
  <si>
    <t>55.067394, 39.023369</t>
  </si>
  <si>
    <t>55.063502, 38.634649</t>
  </si>
  <si>
    <t>55.071851, 38.628995</t>
  </si>
  <si>
    <t>55.181748, 38.744694</t>
  </si>
  <si>
    <t>55.189118, 38.748707</t>
  </si>
  <si>
    <t>55.048331, 38.687148</t>
  </si>
  <si>
    <t>55.049871, 38.685667</t>
  </si>
  <si>
    <t>55.063055, 38.725431</t>
  </si>
  <si>
    <t>55.063119, 38.718001</t>
  </si>
  <si>
    <t>55.035446, 38.487853</t>
  </si>
  <si>
    <t>55.037082, 38.497209</t>
  </si>
  <si>
    <t>55.034832, 38.614183</t>
  </si>
  <si>
    <t>55.037164, 38.615744</t>
  </si>
  <si>
    <t>55.043806, 38.598459</t>
  </si>
  <si>
    <t>55.034799, 38.614112</t>
  </si>
  <si>
    <t>55.074506, 38.673731</t>
  </si>
  <si>
    <t>55.073203, 38.673779</t>
  </si>
  <si>
    <t>55.203270, 38.797750</t>
  </si>
  <si>
    <t>55.210376, 38.802005</t>
  </si>
  <si>
    <t>55.207783, 38.736549</t>
  </si>
  <si>
    <t>55.203716, 38.737547</t>
  </si>
  <si>
    <t>55.084873, 38.733275</t>
  </si>
  <si>
    <t>55.081181, 38.735907</t>
  </si>
  <si>
    <t>переходный</t>
  </si>
  <si>
    <t>усовершенствованный</t>
  </si>
  <si>
    <t xml:space="preserve">д. Дубна дорога № 418 км 0,000 – км 1,478 </t>
  </si>
  <si>
    <t>д. Негомож дорога № 528 км 0,000 – км 0,604</t>
  </si>
  <si>
    <t xml:space="preserve"> д. Паново дорога № 156 км 0,045 – км 1,351 </t>
  </si>
  <si>
    <t>д. Подлужье дорога № 827-1 км 0,000 – км 0,895</t>
  </si>
  <si>
    <t xml:space="preserve">д. Семеновское дорога № 150 км 0,000 – км 0,232 </t>
  </si>
  <si>
    <t xml:space="preserve">п. Запрудный дорога № 31-1 км 0,000 – км 0,615 </t>
  </si>
  <si>
    <t>п. Лесной дорога № 49-1 км 0,002 – км 0,307</t>
  </si>
  <si>
    <t>п. Лесной дорога № 173 км 0,000 – км 1,506</t>
  </si>
  <si>
    <t>п. Первомайский дорога № 117-2 км 0,000 – км 0,124</t>
  </si>
  <si>
    <t>п. Пески дорога № 46 км 0,000 – км 0,960</t>
  </si>
  <si>
    <t xml:space="preserve">Проезд к СНТ "Репинка-2" км 0,000 – км 0,295 </t>
  </si>
  <si>
    <t xml:space="preserve">с. Черкизово дорога № 829-2 км 0,000 – км 0,304 </t>
  </si>
  <si>
    <t>д. Борисовское дорога № 4073 км 0,000 – км 0,238</t>
  </si>
  <si>
    <t>д. Сычёво дорога № 3016 км 0,000 – км 0,443</t>
  </si>
  <si>
    <t>Местный бюджет</t>
  </si>
  <si>
    <t>Субсидия</t>
  </si>
  <si>
    <t xml:space="preserve">Прогнозируемая интенсивность движения, авт./сут.  </t>
  </si>
  <si>
    <t>&lt; 1 000</t>
  </si>
  <si>
    <t>1 000 – 2 500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</si>
</sst>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4" xfId="7"/>
    <cellStyle name="Обычный 5" xfId="8"/>
    <cellStyle name="Обычный 5 2 2 2 2" xfId="9"/>
    <cellStyle name="Финансовый 2" xfId="4"/>
    <cellStyle name="Финансовый 3 2" xfId="5"/>
    <cellStyle name="Финансовый 7 2 2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C1" zoomScale="55" zoomScaleNormal="55" zoomScaleSheetLayoutView="40" workbookViewId="0">
      <selection activeCell="K33" sqref="K33"/>
    </sheetView>
  </sheetViews>
  <sheetFormatPr defaultColWidth="20" defaultRowHeight="12.75" x14ac:dyDescent="0.2"/>
  <cols>
    <col min="1" max="1" width="6.5703125" style="1" customWidth="1"/>
    <col min="2" max="2" width="37.140625" style="1" customWidth="1"/>
    <col min="3" max="3" width="54" style="1" customWidth="1"/>
    <col min="4" max="5" width="27.85546875" style="1" customWidth="1"/>
    <col min="6" max="6" width="30.42578125" style="1" customWidth="1"/>
    <col min="7" max="8" width="20" style="1" customWidth="1"/>
    <col min="9" max="9" width="22.28515625" style="1" customWidth="1"/>
    <col min="10" max="16384" width="20" style="1"/>
  </cols>
  <sheetData>
    <row r="1" spans="1:12" x14ac:dyDescent="0.2">
      <c r="A1" s="3"/>
    </row>
    <row r="2" spans="1:12" ht="22.5" x14ac:dyDescent="0.2">
      <c r="A2" s="22" t="s">
        <v>10</v>
      </c>
      <c r="B2" s="22"/>
      <c r="C2" s="22"/>
      <c r="D2" s="22"/>
      <c r="E2" s="22"/>
      <c r="F2" s="22"/>
      <c r="G2" s="22"/>
      <c r="H2" s="22"/>
      <c r="I2" s="22"/>
    </row>
    <row r="3" spans="1:12" s="2" customFormat="1" ht="17.45" customHeight="1" x14ac:dyDescent="0.25">
      <c r="A3" s="18" t="s">
        <v>8</v>
      </c>
      <c r="B3" s="18" t="s">
        <v>7</v>
      </c>
      <c r="C3" s="18" t="s">
        <v>6</v>
      </c>
      <c r="D3" s="18" t="s">
        <v>5</v>
      </c>
      <c r="E3" s="18" t="s">
        <v>4</v>
      </c>
      <c r="F3" s="18" t="s">
        <v>3</v>
      </c>
      <c r="G3" s="18" t="s">
        <v>2</v>
      </c>
      <c r="H3" s="18" t="s">
        <v>1</v>
      </c>
      <c r="I3" s="18" t="s">
        <v>0</v>
      </c>
      <c r="J3" s="18" t="s">
        <v>60</v>
      </c>
      <c r="K3" s="18" t="s">
        <v>58</v>
      </c>
      <c r="L3" s="18" t="s">
        <v>59</v>
      </c>
    </row>
    <row r="4" spans="1:12" s="2" customFormat="1" ht="74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9.5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2" s="9" customFormat="1" ht="38.1" customHeight="1" x14ac:dyDescent="0.2">
      <c r="A6" s="5">
        <v>1</v>
      </c>
      <c r="B6" s="5" t="s">
        <v>11</v>
      </c>
      <c r="C6" s="5" t="s">
        <v>56</v>
      </c>
      <c r="D6" s="5" t="s">
        <v>14</v>
      </c>
      <c r="E6" s="5" t="s">
        <v>15</v>
      </c>
      <c r="F6" s="5" t="s">
        <v>42</v>
      </c>
      <c r="G6" s="16">
        <v>967</v>
      </c>
      <c r="H6" s="17">
        <v>0.23799999999999999</v>
      </c>
      <c r="I6" s="16">
        <v>945230.58</v>
      </c>
      <c r="J6" s="16" t="s">
        <v>61</v>
      </c>
      <c r="K6" s="16">
        <v>47261.53</v>
      </c>
      <c r="L6" s="16">
        <f>I6-K6</f>
        <v>897969.04999999993</v>
      </c>
    </row>
    <row r="7" spans="1:12" s="9" customFormat="1" ht="38.1" customHeight="1" x14ac:dyDescent="0.2">
      <c r="A7" s="5">
        <v>2</v>
      </c>
      <c r="B7" s="5" t="s">
        <v>11</v>
      </c>
      <c r="C7" s="5" t="s">
        <v>44</v>
      </c>
      <c r="D7" s="5" t="s">
        <v>16</v>
      </c>
      <c r="E7" s="5" t="s">
        <v>17</v>
      </c>
      <c r="F7" s="5" t="s">
        <v>42</v>
      </c>
      <c r="G7" s="16">
        <v>6328</v>
      </c>
      <c r="H7" s="17">
        <v>1.478</v>
      </c>
      <c r="I7" s="16">
        <v>5323373.33</v>
      </c>
      <c r="J7" s="16" t="s">
        <v>61</v>
      </c>
      <c r="K7" s="16">
        <v>266168.67</v>
      </c>
      <c r="L7" s="16">
        <f t="shared" ref="L7:L19" si="0">I7-K7</f>
        <v>5057204.66</v>
      </c>
    </row>
    <row r="8" spans="1:12" s="9" customFormat="1" ht="38.1" customHeight="1" x14ac:dyDescent="0.2">
      <c r="A8" s="5">
        <v>3</v>
      </c>
      <c r="B8" s="5" t="s">
        <v>11</v>
      </c>
      <c r="C8" s="5" t="s">
        <v>45</v>
      </c>
      <c r="D8" s="5" t="s">
        <v>18</v>
      </c>
      <c r="E8" s="5" t="s">
        <v>19</v>
      </c>
      <c r="F8" s="8" t="s">
        <v>13</v>
      </c>
      <c r="G8" s="4">
        <v>2327</v>
      </c>
      <c r="H8" s="15">
        <v>0.60399999999999998</v>
      </c>
      <c r="I8" s="4">
        <v>1933008.88</v>
      </c>
      <c r="J8" s="16" t="s">
        <v>62</v>
      </c>
      <c r="K8" s="16">
        <v>96650.45</v>
      </c>
      <c r="L8" s="16">
        <f t="shared" si="0"/>
        <v>1836358.43</v>
      </c>
    </row>
    <row r="9" spans="1:12" s="9" customFormat="1" ht="38.1" customHeight="1" x14ac:dyDescent="0.2">
      <c r="A9" s="5">
        <v>4</v>
      </c>
      <c r="B9" s="5" t="s">
        <v>11</v>
      </c>
      <c r="C9" s="5" t="s">
        <v>46</v>
      </c>
      <c r="D9" s="5" t="s">
        <v>20</v>
      </c>
      <c r="E9" s="5" t="s">
        <v>21</v>
      </c>
      <c r="F9" s="6" t="s">
        <v>12</v>
      </c>
      <c r="G9" s="4">
        <v>4382</v>
      </c>
      <c r="H9" s="15">
        <v>1.306</v>
      </c>
      <c r="I9" s="10">
        <v>3686318.29</v>
      </c>
      <c r="J9" s="16" t="s">
        <v>61</v>
      </c>
      <c r="K9" s="16">
        <v>184315.92</v>
      </c>
      <c r="L9" s="16">
        <f t="shared" si="0"/>
        <v>3502002.37</v>
      </c>
    </row>
    <row r="10" spans="1:12" s="9" customFormat="1" ht="38.1" customHeight="1" x14ac:dyDescent="0.2">
      <c r="A10" s="5">
        <v>5</v>
      </c>
      <c r="B10" s="5" t="s">
        <v>11</v>
      </c>
      <c r="C10" s="5" t="s">
        <v>47</v>
      </c>
      <c r="D10" s="5" t="s">
        <v>22</v>
      </c>
      <c r="E10" s="5" t="s">
        <v>23</v>
      </c>
      <c r="F10" s="5" t="s">
        <v>42</v>
      </c>
      <c r="G10" s="16">
        <v>2577</v>
      </c>
      <c r="H10" s="17">
        <v>0.89500000000000002</v>
      </c>
      <c r="I10" s="16">
        <v>2101461.86</v>
      </c>
      <c r="J10" s="16" t="s">
        <v>61</v>
      </c>
      <c r="K10" s="16">
        <v>105073.1</v>
      </c>
      <c r="L10" s="16">
        <f t="shared" si="0"/>
        <v>1996388.7599999998</v>
      </c>
    </row>
    <row r="11" spans="1:12" s="9" customFormat="1" ht="38.1" customHeight="1" x14ac:dyDescent="0.2">
      <c r="A11" s="5">
        <v>6</v>
      </c>
      <c r="B11" s="5" t="s">
        <v>11</v>
      </c>
      <c r="C11" s="5" t="s">
        <v>48</v>
      </c>
      <c r="D11" s="5" t="s">
        <v>24</v>
      </c>
      <c r="E11" s="5" t="s">
        <v>25</v>
      </c>
      <c r="F11" s="8" t="s">
        <v>12</v>
      </c>
      <c r="G11" s="4">
        <v>553</v>
      </c>
      <c r="H11" s="15">
        <v>0.23200000000000001</v>
      </c>
      <c r="I11" s="10">
        <v>465206.33</v>
      </c>
      <c r="J11" s="16" t="s">
        <v>61</v>
      </c>
      <c r="K11" s="16">
        <v>23260.32</v>
      </c>
      <c r="L11" s="16">
        <f t="shared" si="0"/>
        <v>441946.01</v>
      </c>
    </row>
    <row r="12" spans="1:12" s="9" customFormat="1" ht="38.1" customHeight="1" x14ac:dyDescent="0.2">
      <c r="A12" s="5">
        <v>7</v>
      </c>
      <c r="B12" s="5" t="s">
        <v>11</v>
      </c>
      <c r="C12" s="5" t="s">
        <v>57</v>
      </c>
      <c r="D12" s="5" t="s">
        <v>26</v>
      </c>
      <c r="E12" s="5" t="s">
        <v>27</v>
      </c>
      <c r="F12" s="5" t="s">
        <v>43</v>
      </c>
      <c r="G12" s="16">
        <v>2520</v>
      </c>
      <c r="H12" s="17">
        <v>0.443</v>
      </c>
      <c r="I12" s="16">
        <v>1892816.89</v>
      </c>
      <c r="J12" s="16" t="s">
        <v>62</v>
      </c>
      <c r="K12" s="16">
        <v>94640.85</v>
      </c>
      <c r="L12" s="16">
        <f t="shared" si="0"/>
        <v>1798176.0399999998</v>
      </c>
    </row>
    <row r="13" spans="1:12" s="9" customFormat="1" ht="38.1" customHeight="1" x14ac:dyDescent="0.2">
      <c r="A13" s="5">
        <v>8</v>
      </c>
      <c r="B13" s="5" t="s">
        <v>11</v>
      </c>
      <c r="C13" s="5" t="s">
        <v>49</v>
      </c>
      <c r="D13" s="5" t="s">
        <v>28</v>
      </c>
      <c r="E13" s="5" t="s">
        <v>29</v>
      </c>
      <c r="F13" s="8" t="s">
        <v>13</v>
      </c>
      <c r="G13" s="4">
        <v>2324</v>
      </c>
      <c r="H13" s="15">
        <v>0.61499999999999999</v>
      </c>
      <c r="I13" s="10">
        <v>1888136.29</v>
      </c>
      <c r="J13" s="16" t="s">
        <v>62</v>
      </c>
      <c r="K13" s="16">
        <v>94406.82</v>
      </c>
      <c r="L13" s="16">
        <f t="shared" si="0"/>
        <v>1793729.47</v>
      </c>
    </row>
    <row r="14" spans="1:12" s="9" customFormat="1" ht="38.1" customHeight="1" x14ac:dyDescent="0.2">
      <c r="A14" s="5">
        <v>9</v>
      </c>
      <c r="B14" s="5" t="s">
        <v>11</v>
      </c>
      <c r="C14" s="5" t="s">
        <v>50</v>
      </c>
      <c r="D14" s="5" t="s">
        <v>30</v>
      </c>
      <c r="E14" s="5" t="s">
        <v>31</v>
      </c>
      <c r="F14" s="8" t="s">
        <v>12</v>
      </c>
      <c r="G14" s="4">
        <v>1075</v>
      </c>
      <c r="H14" s="15">
        <v>0.30499999999999999</v>
      </c>
      <c r="I14" s="10">
        <v>904334.15</v>
      </c>
      <c r="J14" s="16" t="s">
        <v>61</v>
      </c>
      <c r="K14" s="16">
        <v>45216.71</v>
      </c>
      <c r="L14" s="16">
        <f t="shared" si="0"/>
        <v>859117.44000000006</v>
      </c>
    </row>
    <row r="15" spans="1:12" s="9" customFormat="1" ht="38.1" customHeight="1" x14ac:dyDescent="0.2">
      <c r="A15" s="5">
        <v>10</v>
      </c>
      <c r="B15" s="5" t="s">
        <v>11</v>
      </c>
      <c r="C15" s="5" t="s">
        <v>51</v>
      </c>
      <c r="D15" s="5" t="s">
        <v>32</v>
      </c>
      <c r="E15" s="5" t="s">
        <v>33</v>
      </c>
      <c r="F15" s="8" t="s">
        <v>13</v>
      </c>
      <c r="G15" s="4">
        <v>6284</v>
      </c>
      <c r="H15" s="15">
        <v>1.506</v>
      </c>
      <c r="I15" s="10">
        <v>5195769.49</v>
      </c>
      <c r="J15" s="16" t="s">
        <v>61</v>
      </c>
      <c r="K15" s="16">
        <v>259788.48</v>
      </c>
      <c r="L15" s="16">
        <f t="shared" si="0"/>
        <v>4935981.01</v>
      </c>
    </row>
    <row r="16" spans="1:12" s="9" customFormat="1" ht="38.1" customHeight="1" x14ac:dyDescent="0.2">
      <c r="A16" s="5">
        <v>11</v>
      </c>
      <c r="B16" s="5" t="s">
        <v>11</v>
      </c>
      <c r="C16" s="5" t="s">
        <v>52</v>
      </c>
      <c r="D16" s="5" t="s">
        <v>34</v>
      </c>
      <c r="E16" s="5" t="s">
        <v>35</v>
      </c>
      <c r="F16" s="8" t="s">
        <v>12</v>
      </c>
      <c r="G16" s="4">
        <v>516</v>
      </c>
      <c r="H16" s="15">
        <v>0.124</v>
      </c>
      <c r="I16" s="10">
        <v>424778.93</v>
      </c>
      <c r="J16" s="16" t="s">
        <v>61</v>
      </c>
      <c r="K16" s="16">
        <v>21238.95</v>
      </c>
      <c r="L16" s="16">
        <f t="shared" si="0"/>
        <v>403539.98</v>
      </c>
    </row>
    <row r="17" spans="1:12" s="9" customFormat="1" ht="38.1" customHeight="1" x14ac:dyDescent="0.2">
      <c r="A17" s="5">
        <v>12</v>
      </c>
      <c r="B17" s="5" t="s">
        <v>11</v>
      </c>
      <c r="C17" s="5" t="s">
        <v>53</v>
      </c>
      <c r="D17" s="5" t="s">
        <v>36</v>
      </c>
      <c r="E17" s="5" t="s">
        <v>37</v>
      </c>
      <c r="F17" s="5" t="s">
        <v>43</v>
      </c>
      <c r="G17" s="16">
        <v>3360</v>
      </c>
      <c r="H17" s="17">
        <v>0.96</v>
      </c>
      <c r="I17" s="16">
        <v>2816691.01</v>
      </c>
      <c r="J17" s="16" t="s">
        <v>62</v>
      </c>
      <c r="K17" s="16">
        <v>140834.56</v>
      </c>
      <c r="L17" s="16">
        <f t="shared" si="0"/>
        <v>2675856.4499999997</v>
      </c>
    </row>
    <row r="18" spans="1:12" s="9" customFormat="1" ht="38.1" customHeight="1" x14ac:dyDescent="0.2">
      <c r="A18" s="5">
        <v>13</v>
      </c>
      <c r="B18" s="5" t="s">
        <v>11</v>
      </c>
      <c r="C18" s="5" t="s">
        <v>55</v>
      </c>
      <c r="D18" s="5" t="s">
        <v>38</v>
      </c>
      <c r="E18" s="5" t="s">
        <v>39</v>
      </c>
      <c r="F18" s="5" t="s">
        <v>42</v>
      </c>
      <c r="G18" s="16">
        <v>1066</v>
      </c>
      <c r="H18" s="17">
        <v>0.30399999999999999</v>
      </c>
      <c r="I18" s="16">
        <v>896762.98</v>
      </c>
      <c r="J18" s="16" t="s">
        <v>61</v>
      </c>
      <c r="K18" s="16">
        <v>44838.15</v>
      </c>
      <c r="L18" s="16">
        <f t="shared" si="0"/>
        <v>851924.83</v>
      </c>
    </row>
    <row r="19" spans="1:12" s="9" customFormat="1" ht="38.1" customHeight="1" thickBot="1" x14ac:dyDescent="0.25">
      <c r="A19" s="5">
        <v>14</v>
      </c>
      <c r="B19" s="5" t="s">
        <v>11</v>
      </c>
      <c r="C19" s="5" t="s">
        <v>54</v>
      </c>
      <c r="D19" s="5" t="s">
        <v>40</v>
      </c>
      <c r="E19" s="5" t="s">
        <v>41</v>
      </c>
      <c r="F19" s="6" t="s">
        <v>12</v>
      </c>
      <c r="G19" s="4">
        <v>1770</v>
      </c>
      <c r="H19" s="14">
        <v>0.29499999999999998</v>
      </c>
      <c r="I19" s="10">
        <v>1488996.66</v>
      </c>
      <c r="J19" s="16" t="s">
        <v>61</v>
      </c>
      <c r="K19" s="16">
        <v>74449.84</v>
      </c>
      <c r="L19" s="16">
        <f t="shared" si="0"/>
        <v>1414546.8199999998</v>
      </c>
    </row>
    <row r="20" spans="1:12" ht="19.5" thickBot="1" x14ac:dyDescent="0.25">
      <c r="A20" s="19" t="s">
        <v>9</v>
      </c>
      <c r="B20" s="20"/>
      <c r="C20" s="20"/>
      <c r="D20" s="20"/>
      <c r="E20" s="20"/>
      <c r="F20" s="21"/>
      <c r="G20" s="12">
        <f>SUM(G6:G19)</f>
        <v>36049</v>
      </c>
      <c r="H20" s="13">
        <f>SUM(H6:H19)</f>
        <v>9.3049999999999997</v>
      </c>
      <c r="I20" s="11">
        <f>SUM(I6:I19)</f>
        <v>29962885.669999994</v>
      </c>
      <c r="J20" s="16"/>
    </row>
  </sheetData>
  <sortState ref="A6:I64">
    <sortCondition ref="A64"/>
  </sortState>
  <mergeCells count="14">
    <mergeCell ref="K3:K4"/>
    <mergeCell ref="L3:L4"/>
    <mergeCell ref="A20:F20"/>
    <mergeCell ref="A2:I2"/>
    <mergeCell ref="E3:E4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rintOptions horizontalCentered="1"/>
  <pageMargins left="0.2" right="0.17" top="0.15748031496062992" bottom="0.15748031496062992" header="0.15748031496062992" footer="0.15748031496062992"/>
  <pageSetup paperSize="9" scale="5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2020-03-02T14:53:15Z</dcterms:modified>
</cp:coreProperties>
</file>